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ояснительная записка\"/>
    </mc:Choice>
  </mc:AlternateContent>
  <bookViews>
    <workbookView xWindow="360" yWindow="15" windowWidth="20955" windowHeight="9720"/>
  </bookViews>
  <sheets>
    <sheet name="Приложение 5" sheetId="1" r:id="rId1"/>
  </sheets>
  <definedNames>
    <definedName name="Print_Titles" localSheetId="0">'Приложение 5'!$7:$7</definedName>
    <definedName name="_xlnm.Print_Area" localSheetId="0">'Приложение 5'!$A$1:$F$33</definedName>
  </definedNames>
  <calcPr calcId="162913"/>
</workbook>
</file>

<file path=xl/calcChain.xml><?xml version="1.0" encoding="utf-8"?>
<calcChain xmlns="http://schemas.openxmlformats.org/spreadsheetml/2006/main">
  <c r="E29" i="1" l="1"/>
  <c r="E31" i="1" s="1"/>
  <c r="D29" i="1"/>
  <c r="D31" i="1" s="1"/>
  <c r="C29" i="1"/>
  <c r="C31" i="1" s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9" i="1"/>
  <c r="F9" i="1"/>
  <c r="G31" i="1" l="1"/>
  <c r="F31" i="1"/>
  <c r="F29" i="1"/>
  <c r="G29" i="1"/>
</calcChain>
</file>

<file path=xl/sharedStrings.xml><?xml version="1.0" encoding="utf-8"?>
<sst xmlns="http://schemas.openxmlformats.org/spreadsheetml/2006/main" count="56" uniqueCount="56">
  <si>
    <t>к пояснительной записке</t>
  </si>
  <si>
    <t xml:space="preserve">Перечень муниципальных программ Белоярского района 
на 2026 год и на плановый период 2027 и 2028 годов </t>
  </si>
  <si>
    <t>(рублей)</t>
  </si>
  <si>
    <t xml:space="preserve">Наименование </t>
  </si>
  <si>
    <t>КЦСР</t>
  </si>
  <si>
    <t xml:space="preserve"> 2026 год</t>
  </si>
  <si>
    <t xml:space="preserve"> 2027 год</t>
  </si>
  <si>
    <t xml:space="preserve"> 2028 год</t>
  </si>
  <si>
    <t>Отклонение 2018 года от исполнения 2016 года</t>
  </si>
  <si>
    <t>Отклонение 2018 года от ожидаемого исполнения 2017 года</t>
  </si>
  <si>
    <t>2</t>
  </si>
  <si>
    <t>Муниципальная программа «Развитие малого и среднего предпринимательства и туризма»</t>
  </si>
  <si>
    <t>0100000000</t>
  </si>
  <si>
    <t>Муниципальная программа «Развитие образования»</t>
  </si>
  <si>
    <t>0200000000</t>
  </si>
  <si>
    <t>Муниципальная программа «Развитие социальной политики»</t>
  </si>
  <si>
    <t>0300000000</t>
  </si>
  <si>
    <t>Муниципальная программа «Развитие культуры»</t>
  </si>
  <si>
    <t>0500000000</t>
  </si>
  <si>
    <t>Муниципальная программа «Развитие физической культуры, спорта и молодежной политики»</t>
  </si>
  <si>
    <t>0600000000</t>
  </si>
  <si>
    <t>Муниципальная программа «Повышение эффективности деятельности органов местного самоуправления Белоярского района»</t>
  </si>
  <si>
    <t>0700000000</t>
  </si>
  <si>
    <t>Муниципальная программа «Развитие агропромышленного комплекса»</t>
  </si>
  <si>
    <t>0800000000</t>
  </si>
  <si>
    <t xml:space="preserve">Муниципальная программа 
«Укрепление межнационального и межконфессионального согласия, профилактика экстремизма» </t>
  </si>
  <si>
    <t>0900000000</t>
  </si>
  <si>
    <t>Муниципальная программа «Социально-экономическое развитие коренных малочисленных народов Севера»</t>
  </si>
  <si>
    <t>1000000000</t>
  </si>
  <si>
    <t xml:space="preserve"> Муниципальная программа «Обеспечение доступным и комфортным жильем жителей Белоярского района»</t>
  </si>
  <si>
    <t>1100000000</t>
  </si>
  <si>
    <t>Муниципальная программа «Развитие жилищно-коммунального комплекса и повышение энергетической эффективности»</t>
  </si>
  <si>
    <t>1200000000</t>
  </si>
  <si>
    <t>Муниципальная программа «Профилактика терроризма и правонарушений в сфере общественного порядка»</t>
  </si>
  <si>
    <t>1300000000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</si>
  <si>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</si>
  <si>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1400000000</t>
  </si>
  <si>
    <t>Муниципальная программа «Охрана окружающей среды»</t>
  </si>
  <si>
    <t>1500000000</t>
  </si>
  <si>
    <t>Муниципальная программа «Управление муниципальным имуществом Белоярского района»</t>
  </si>
  <si>
    <t>1600000000</t>
  </si>
  <si>
    <t>Муниципальная программа «Цифровое развитие»</t>
  </si>
  <si>
    <t>1700000000</t>
  </si>
  <si>
    <t>Муниципальная программа «Развитие транспортной системы Белоярского района»</t>
  </si>
  <si>
    <t>1800000000</t>
  </si>
  <si>
    <t>Муниципальная программа «Управление муниципальными финансами в Белоярском районе»</t>
  </si>
  <si>
    <t>1900000000</t>
  </si>
  <si>
    <t>Муниципальная программа Белоярского района «Укрепление общественного здоровья жителей Белоярского района»</t>
  </si>
  <si>
    <t>2000000000</t>
  </si>
  <si>
    <t>Муниципальная программа Белоярского района «Формирование современной городской среды»</t>
  </si>
  <si>
    <t>2100000000</t>
  </si>
  <si>
    <t>ВСЕГО расходов по программам Белоярского района:</t>
  </si>
  <si>
    <t xml:space="preserve">Непрограммные направления </t>
  </si>
  <si>
    <t xml:space="preserve">Всего расходов </t>
  </si>
  <si>
    <t>______________________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</si>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</sst>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\-??&quot;р.&quot;_-;_-@_-"/>
    <numFmt numFmtId="165" formatCode="_-* #,##0.00_р_._-;\-* #,##0.00_р_._-;_-* \-??_р_._-;_-@_-"/>
    <numFmt numFmtId="166" formatCode="_(* #,##0.00_);_(* \(#,##0.00\);_(* \-??_);_(@_)"/>
    <numFmt numFmtId="167" formatCode="* #,##0.00;* \-#,##0.00;* \-??;@"/>
    <numFmt numFmtId="168" formatCode="00"/>
    <numFmt numFmtId="169" formatCode="#,##0.00_ ;\-#,##0.00\ "/>
  </numFmts>
  <fonts count="12" x14ac:knownFonts="1">
    <font>
      <sz val="11"/>
      <color theme="1"/>
      <name val="Calibri"/>
    </font>
    <font>
      <sz val="10"/>
      <name val="Arial Cyr"/>
    </font>
    <font>
      <sz val="10"/>
      <name val="Arial"/>
    </font>
    <font>
      <sz val="11"/>
      <name val="Times New Roman"/>
    </font>
    <font>
      <sz val="12"/>
      <name val="Times New Roman"/>
    </font>
    <font>
      <b/>
      <sz val="14"/>
      <name val="Times New Roman"/>
    </font>
    <font>
      <b/>
      <sz val="16"/>
      <name val="Times New Roman"/>
    </font>
    <font>
      <b/>
      <sz val="12"/>
      <name val="Times New Roman"/>
    </font>
    <font>
      <sz val="12"/>
      <name val="Calibri"/>
    </font>
    <font>
      <b/>
      <sz val="12"/>
      <color theme="1"/>
      <name val="Times New Roman"/>
    </font>
    <font>
      <sz val="14"/>
      <name val="Times New Roman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164" fontId="11" fillId="0" borderId="0" applyBorder="0" applyProtection="0"/>
    <xf numFmtId="0" fontId="11" fillId="0" borderId="0"/>
    <xf numFmtId="0" fontId="1" fillId="0" borderId="0"/>
    <xf numFmtId="0" fontId="11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2" fillId="0" borderId="0"/>
    <xf numFmtId="0" fontId="1" fillId="0" borderId="0"/>
    <xf numFmtId="0" fontId="11" fillId="0" borderId="0"/>
    <xf numFmtId="0" fontId="2" fillId="0" borderId="0">
      <alignment wrapText="1"/>
    </xf>
    <xf numFmtId="0" fontId="11" fillId="0" borderId="0"/>
    <xf numFmtId="0" fontId="1" fillId="0" borderId="0"/>
    <xf numFmtId="0" fontId="1" fillId="0" borderId="0"/>
    <xf numFmtId="165" fontId="11" fillId="0" borderId="0" applyBorder="0" applyProtection="0"/>
    <xf numFmtId="165" fontId="11" fillId="0" borderId="0" applyBorder="0" applyProtection="0"/>
    <xf numFmtId="166" fontId="11" fillId="0" borderId="0" applyBorder="0" applyProtection="0"/>
    <xf numFmtId="167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</cellStyleXfs>
  <cellXfs count="34">
    <xf numFmtId="0" fontId="0" fillId="0" borderId="0" xfId="0"/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169" fontId="7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" fontId="7" fillId="2" borderId="2" xfId="0" applyNumberFormat="1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center" vertical="center"/>
    </xf>
    <xf numFmtId="0" fontId="8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</cellXfs>
  <cellStyles count="52">
    <cellStyle name="Денежный 2" xfId="1"/>
    <cellStyle name="Обычный" xfId="0" builtinId="0"/>
    <cellStyle name="Обычный 10" xfId="2"/>
    <cellStyle name="Обычный 12" xfId="3"/>
    <cellStyle name="Обычный 14" xfId="4"/>
    <cellStyle name="Обычный 16" xfId="5"/>
    <cellStyle name="Обычный 17" xfId="6"/>
    <cellStyle name="Обычный 18" xfId="7"/>
    <cellStyle name="Обычный 2" xfId="8"/>
    <cellStyle name="Обычный 2 2" xfId="9"/>
    <cellStyle name="Обычный 2 2 2" xfId="10"/>
    <cellStyle name="Обычный 2 2 3" xfId="11"/>
    <cellStyle name="Обычный 2 2_ИНФОРМАЦИЯ К ДУМЕ" xfId="12"/>
    <cellStyle name="Обычный 2 3" xfId="13"/>
    <cellStyle name="Обычный 2 4" xfId="14"/>
    <cellStyle name="Обычный 2 5" xfId="15"/>
    <cellStyle name="Обычный 2 6" xfId="16"/>
    <cellStyle name="Обычный 2_2013-2015гг." xfId="17"/>
    <cellStyle name="Обычный 3" xfId="18"/>
    <cellStyle name="Обычный 3 2" xfId="19"/>
    <cellStyle name="Обычный 3 3" xfId="20"/>
    <cellStyle name="Обычный 3 4" xfId="21"/>
    <cellStyle name="Обычный 30" xfId="22"/>
    <cellStyle name="Обычный 31" xfId="23"/>
    <cellStyle name="Обычный 34" xfId="24"/>
    <cellStyle name="Обычный 36" xfId="25"/>
    <cellStyle name="Обычный 4" xfId="26"/>
    <cellStyle name="Обычный 4 2" xfId="27"/>
    <cellStyle name="Обычный 40" xfId="28"/>
    <cellStyle name="Обычный 43" xfId="29"/>
    <cellStyle name="Обычный 5" xfId="30"/>
    <cellStyle name="Обычный 50" xfId="31"/>
    <cellStyle name="Обычный 51" xfId="32"/>
    <cellStyle name="Обычный 52" xfId="33"/>
    <cellStyle name="Обычный 54" xfId="34"/>
    <cellStyle name="Обычный 6" xfId="35"/>
    <cellStyle name="Обычный 60" xfId="36"/>
    <cellStyle name="Обычный 61" xfId="37"/>
    <cellStyle name="Обычный 7" xfId="38"/>
    <cellStyle name="Обычный 72" xfId="39"/>
    <cellStyle name="Обычный 8" xfId="40"/>
    <cellStyle name="Обычный 9" xfId="41"/>
    <cellStyle name="Финансовый 10" xfId="42"/>
    <cellStyle name="Финансовый 11" xfId="43"/>
    <cellStyle name="Финансовый 13" xfId="44"/>
    <cellStyle name="Финансовый 2" xfId="45"/>
    <cellStyle name="Финансовый 2 2" xfId="46"/>
    <cellStyle name="Финансовый 2 3" xfId="47"/>
    <cellStyle name="Финансовый 3" xfId="48"/>
    <cellStyle name="Финансовый 4" xfId="49"/>
    <cellStyle name="Финансовый 5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H49"/>
  <sheetViews>
    <sheetView tabSelected="1" view="pageBreakPreview" workbookViewId="0">
      <selection activeCell="Q16" sqref="Q16"/>
    </sheetView>
  </sheetViews>
  <sheetFormatPr defaultColWidth="9.140625" defaultRowHeight="15" x14ac:dyDescent="0.25"/>
  <cols>
    <col min="1" max="1" width="59.28515625" style="1" customWidth="1"/>
    <col min="2" max="2" width="13.28515625" style="2" customWidth="1"/>
    <col min="3" max="3" width="22.28515625" style="3" customWidth="1"/>
    <col min="4" max="4" width="21" style="3" customWidth="1"/>
    <col min="5" max="5" width="22" style="3" customWidth="1"/>
    <col min="6" max="6" width="0.140625" style="4" customWidth="1"/>
    <col min="7" max="7" width="19" style="4" hidden="1" customWidth="1"/>
    <col min="8" max="1022" width="9.140625" style="4"/>
  </cols>
  <sheetData>
    <row r="1" spans="1:14" ht="15.75" x14ac:dyDescent="0.25">
      <c r="D1" s="30" t="s">
        <v>55</v>
      </c>
      <c r="E1" s="30"/>
      <c r="F1" s="30"/>
      <c r="G1" s="30"/>
    </row>
    <row r="2" spans="1:14" ht="15.75" x14ac:dyDescent="0.25">
      <c r="D2" s="30" t="s">
        <v>0</v>
      </c>
      <c r="E2" s="30"/>
      <c r="F2" s="30"/>
      <c r="G2" s="30"/>
    </row>
    <row r="3" spans="1:14" x14ac:dyDescent="0.25">
      <c r="D3" s="31"/>
      <c r="E3" s="31"/>
    </row>
    <row r="4" spans="1:14" ht="38.25" customHeight="1" x14ac:dyDescent="0.25">
      <c r="A4" s="32" t="s">
        <v>1</v>
      </c>
      <c r="B4" s="32"/>
      <c r="C4" s="32"/>
      <c r="D4" s="32"/>
      <c r="E4" s="32"/>
      <c r="F4" s="32"/>
      <c r="G4" s="32"/>
      <c r="H4" s="5"/>
    </row>
    <row r="5" spans="1:14" ht="18.75" x14ac:dyDescent="0.25">
      <c r="A5" s="5"/>
      <c r="B5" s="5"/>
      <c r="C5" s="5"/>
      <c r="D5" s="5"/>
      <c r="E5" s="5"/>
    </row>
    <row r="6" spans="1:14" ht="20.25" x14ac:dyDescent="0.3">
      <c r="A6" s="6"/>
      <c r="B6" s="7"/>
      <c r="E6" s="33" t="s">
        <v>2</v>
      </c>
      <c r="F6" s="33"/>
      <c r="G6" s="33"/>
    </row>
    <row r="7" spans="1:14" s="8" customFormat="1" ht="33.75" customHeight="1" x14ac:dyDescent="0.25">
      <c r="A7" s="9" t="s">
        <v>3</v>
      </c>
      <c r="B7" s="10" t="s">
        <v>4</v>
      </c>
      <c r="C7" s="9" t="s">
        <v>5</v>
      </c>
      <c r="D7" s="9" t="s">
        <v>6</v>
      </c>
      <c r="E7" s="9" t="s">
        <v>7</v>
      </c>
      <c r="F7" s="11" t="s">
        <v>8</v>
      </c>
      <c r="G7" s="11" t="s">
        <v>9</v>
      </c>
    </row>
    <row r="8" spans="1:14" s="8" customFormat="1" ht="16.5" customHeight="1" x14ac:dyDescent="0.25">
      <c r="A8" s="9">
        <v>1</v>
      </c>
      <c r="B8" s="10" t="s">
        <v>10</v>
      </c>
      <c r="C8" s="9">
        <v>3</v>
      </c>
      <c r="D8" s="9">
        <v>4</v>
      </c>
      <c r="E8" s="9">
        <v>5</v>
      </c>
      <c r="F8" s="12">
        <v>8</v>
      </c>
      <c r="G8" s="12">
        <v>9</v>
      </c>
    </row>
    <row r="9" spans="1:14" s="13" customFormat="1" ht="31.5" x14ac:dyDescent="0.25">
      <c r="A9" s="14" t="s">
        <v>11</v>
      </c>
      <c r="B9" s="15" t="s">
        <v>12</v>
      </c>
      <c r="C9" s="16">
        <v>4126000</v>
      </c>
      <c r="D9" s="16">
        <v>4136000</v>
      </c>
      <c r="E9" s="16">
        <v>4164100</v>
      </c>
      <c r="F9" s="17" t="e">
        <f>C9-#REF!</f>
        <v>#REF!</v>
      </c>
      <c r="G9" s="17" t="e">
        <f>C9-#REF!</f>
        <v>#REF!</v>
      </c>
    </row>
    <row r="10" spans="1:14" s="13" customFormat="1" ht="15.75" x14ac:dyDescent="0.25">
      <c r="A10" s="14" t="s">
        <v>13</v>
      </c>
      <c r="B10" s="15" t="s">
        <v>14</v>
      </c>
      <c r="C10" s="16">
        <v>2660377400</v>
      </c>
      <c r="D10" s="16">
        <v>2508736560</v>
      </c>
      <c r="E10" s="16">
        <v>2506479460</v>
      </c>
      <c r="F10" s="17"/>
      <c r="G10" s="17"/>
    </row>
    <row r="11" spans="1:14" s="13" customFormat="1" ht="31.5" x14ac:dyDescent="0.25">
      <c r="A11" s="14" t="s">
        <v>15</v>
      </c>
      <c r="B11" s="15" t="s">
        <v>16</v>
      </c>
      <c r="C11" s="16">
        <v>29324400</v>
      </c>
      <c r="D11" s="16">
        <v>29500700</v>
      </c>
      <c r="E11" s="16">
        <v>29324400</v>
      </c>
      <c r="F11" s="17"/>
      <c r="G11" s="17"/>
    </row>
    <row r="12" spans="1:14" s="13" customFormat="1" ht="15.75" x14ac:dyDescent="0.25">
      <c r="A12" s="14" t="s">
        <v>17</v>
      </c>
      <c r="B12" s="15" t="s">
        <v>18</v>
      </c>
      <c r="C12" s="16">
        <v>317725400</v>
      </c>
      <c r="D12" s="16">
        <v>290789800</v>
      </c>
      <c r="E12" s="16">
        <v>292861300</v>
      </c>
      <c r="F12" s="17" t="e">
        <f>C12-#REF!</f>
        <v>#REF!</v>
      </c>
      <c r="G12" s="17" t="e">
        <f>C12-#REF!</f>
        <v>#REF!</v>
      </c>
    </row>
    <row r="13" spans="1:14" s="18" customFormat="1" ht="31.5" x14ac:dyDescent="0.25">
      <c r="A13" s="14" t="s">
        <v>19</v>
      </c>
      <c r="B13" s="15" t="s">
        <v>20</v>
      </c>
      <c r="C13" s="16">
        <v>322320480</v>
      </c>
      <c r="D13" s="16">
        <v>308569410</v>
      </c>
      <c r="E13" s="16">
        <v>307134310</v>
      </c>
      <c r="F13" s="17" t="e">
        <f>C13-#REF!</f>
        <v>#REF!</v>
      </c>
      <c r="G13" s="17" t="e">
        <f>C13-#REF!</f>
        <v>#REF!</v>
      </c>
    </row>
    <row r="14" spans="1:14" s="18" customFormat="1" ht="47.25" x14ac:dyDescent="0.25">
      <c r="A14" s="14" t="s">
        <v>21</v>
      </c>
      <c r="B14" s="15" t="s">
        <v>22</v>
      </c>
      <c r="C14" s="16">
        <v>551018399</v>
      </c>
      <c r="D14" s="16">
        <v>547330200</v>
      </c>
      <c r="E14" s="16">
        <v>548852900</v>
      </c>
      <c r="F14" s="17" t="e">
        <f>C14-#REF!</f>
        <v>#REF!</v>
      </c>
      <c r="G14" s="17" t="e">
        <f>C14-#REF!</f>
        <v>#REF!</v>
      </c>
    </row>
    <row r="15" spans="1:14" s="18" customFormat="1" ht="31.5" x14ac:dyDescent="0.25">
      <c r="A15" s="14" t="s">
        <v>23</v>
      </c>
      <c r="B15" s="15" t="s">
        <v>24</v>
      </c>
      <c r="C15" s="16">
        <v>50580700</v>
      </c>
      <c r="D15" s="16">
        <v>42080700</v>
      </c>
      <c r="E15" s="16">
        <v>42080700</v>
      </c>
      <c r="F15" s="17" t="e">
        <f>C15-#REF!</f>
        <v>#REF!</v>
      </c>
      <c r="G15" s="17" t="e">
        <f>C15-#REF!</f>
        <v>#REF!</v>
      </c>
    </row>
    <row r="16" spans="1:14" s="13" customFormat="1" ht="50.25" customHeight="1" x14ac:dyDescent="0.25">
      <c r="A16" s="14" t="s">
        <v>25</v>
      </c>
      <c r="B16" s="15" t="s">
        <v>26</v>
      </c>
      <c r="C16" s="16">
        <v>1348600</v>
      </c>
      <c r="D16" s="16">
        <v>1348600</v>
      </c>
      <c r="E16" s="16">
        <v>1348600</v>
      </c>
      <c r="F16" s="17" t="e">
        <f>C16-#REF!</f>
        <v>#REF!</v>
      </c>
      <c r="G16" s="17" t="e">
        <f>C16-#REF!</f>
        <v>#REF!</v>
      </c>
      <c r="H16" s="19"/>
      <c r="I16" s="19"/>
      <c r="J16" s="19"/>
      <c r="K16" s="19"/>
      <c r="L16" s="19"/>
      <c r="M16" s="19"/>
      <c r="N16" s="19"/>
    </row>
    <row r="17" spans="1:14" s="18" customFormat="1" ht="31.5" x14ac:dyDescent="0.25">
      <c r="A17" s="14" t="s">
        <v>27</v>
      </c>
      <c r="B17" s="15" t="s">
        <v>28</v>
      </c>
      <c r="C17" s="16">
        <v>9631000</v>
      </c>
      <c r="D17" s="16">
        <v>7431000</v>
      </c>
      <c r="E17" s="16">
        <v>7431000</v>
      </c>
      <c r="F17" s="17" t="e">
        <f>C17-#REF!</f>
        <v>#REF!</v>
      </c>
      <c r="G17" s="17" t="e">
        <f>C17-#REF!</f>
        <v>#REF!</v>
      </c>
      <c r="H17" s="19"/>
      <c r="I17" s="19"/>
      <c r="J17" s="19"/>
      <c r="K17" s="19"/>
      <c r="L17" s="19"/>
      <c r="M17" s="19"/>
      <c r="N17" s="19"/>
    </row>
    <row r="18" spans="1:14" s="18" customFormat="1" ht="31.5" x14ac:dyDescent="0.25">
      <c r="A18" s="14" t="s">
        <v>29</v>
      </c>
      <c r="B18" s="15" t="s">
        <v>30</v>
      </c>
      <c r="C18" s="16">
        <v>123784250</v>
      </c>
      <c r="D18" s="16">
        <v>125303140</v>
      </c>
      <c r="E18" s="16">
        <v>125303140</v>
      </c>
      <c r="F18" s="17" t="e">
        <f>C18-#REF!</f>
        <v>#REF!</v>
      </c>
      <c r="G18" s="17" t="e">
        <f>C18-#REF!</f>
        <v>#REF!</v>
      </c>
      <c r="H18" s="19"/>
      <c r="I18" s="19"/>
      <c r="J18" s="19"/>
      <c r="K18" s="19"/>
      <c r="L18" s="19"/>
      <c r="M18" s="19"/>
      <c r="N18" s="19"/>
    </row>
    <row r="19" spans="1:14" s="18" customFormat="1" ht="47.25" x14ac:dyDescent="0.25">
      <c r="A19" s="14" t="s">
        <v>31</v>
      </c>
      <c r="B19" s="15" t="s">
        <v>32</v>
      </c>
      <c r="C19" s="16">
        <v>441884430</v>
      </c>
      <c r="D19" s="16">
        <v>414906240</v>
      </c>
      <c r="E19" s="16">
        <v>342771000</v>
      </c>
      <c r="F19" s="17" t="e">
        <f>C19-#REF!</f>
        <v>#REF!</v>
      </c>
      <c r="G19" s="17" t="e">
        <f>C19-#REF!</f>
        <v>#REF!</v>
      </c>
      <c r="H19" s="19"/>
      <c r="I19" s="19"/>
      <c r="J19" s="19"/>
      <c r="K19" s="19"/>
      <c r="L19" s="19"/>
      <c r="M19" s="19"/>
      <c r="N19" s="19"/>
    </row>
    <row r="20" spans="1:14" s="13" customFormat="1" ht="31.5" x14ac:dyDescent="0.25">
      <c r="A20" s="14" t="s">
        <v>33</v>
      </c>
      <c r="B20" s="15" t="s">
        <v>34</v>
      </c>
      <c r="C20" s="16">
        <v>2239530</v>
      </c>
      <c r="D20" s="16">
        <v>2239220</v>
      </c>
      <c r="E20" s="16">
        <v>2293630</v>
      </c>
      <c r="F20" s="17" t="e">
        <f>C20-#REF!</f>
        <v>#REF!</v>
      </c>
      <c r="G20" s="17" t="e">
        <f>C20-#REF!</f>
        <v>#REF!</v>
      </c>
    </row>
    <row r="21" spans="1:14" s="18" customFormat="1" ht="63" x14ac:dyDescent="0.25">
      <c r="A21" s="14" t="s">
        <v>35</v>
      </c>
      <c r="B21" s="15" t="s">
        <v>36</v>
      </c>
      <c r="C21" s="16">
        <v>25730600</v>
      </c>
      <c r="D21" s="16">
        <v>25432000</v>
      </c>
      <c r="E21" s="16">
        <v>25462800</v>
      </c>
      <c r="F21" s="17" t="e">
        <f>C21-#REF!</f>
        <v>#REF!</v>
      </c>
      <c r="G21" s="17" t="e">
        <f>C21-#REF!</f>
        <v>#REF!</v>
      </c>
    </row>
    <row r="22" spans="1:14" s="18" customFormat="1" ht="15.75" x14ac:dyDescent="0.25">
      <c r="A22" s="14" t="s">
        <v>37</v>
      </c>
      <c r="B22" s="15" t="s">
        <v>38</v>
      </c>
      <c r="C22" s="16">
        <v>2981100</v>
      </c>
      <c r="D22" s="16">
        <v>2968300</v>
      </c>
      <c r="E22" s="16">
        <v>2968300</v>
      </c>
      <c r="F22" s="17" t="e">
        <f>C22-#REF!</f>
        <v>#REF!</v>
      </c>
      <c r="G22" s="17" t="e">
        <f>C22-#REF!</f>
        <v>#REF!</v>
      </c>
    </row>
    <row r="23" spans="1:14" s="18" customFormat="1" ht="31.5" x14ac:dyDescent="0.25">
      <c r="A23" s="14" t="s">
        <v>39</v>
      </c>
      <c r="B23" s="15" t="s">
        <v>40</v>
      </c>
      <c r="C23" s="16">
        <v>75570410</v>
      </c>
      <c r="D23" s="16">
        <v>41318600</v>
      </c>
      <c r="E23" s="16">
        <v>41595600</v>
      </c>
      <c r="F23" s="17" t="e">
        <f>C23-#REF!</f>
        <v>#REF!</v>
      </c>
      <c r="G23" s="17" t="e">
        <f>C23-#REF!</f>
        <v>#REF!</v>
      </c>
    </row>
    <row r="24" spans="1:14" s="18" customFormat="1" ht="15.75" x14ac:dyDescent="0.25">
      <c r="A24" s="14" t="s">
        <v>41</v>
      </c>
      <c r="B24" s="15" t="s">
        <v>42</v>
      </c>
      <c r="C24" s="16">
        <v>549500</v>
      </c>
      <c r="D24" s="16">
        <v>604600</v>
      </c>
      <c r="E24" s="16">
        <v>604600</v>
      </c>
      <c r="F24" s="17" t="e">
        <f>C24-#REF!</f>
        <v>#REF!</v>
      </c>
      <c r="G24" s="17" t="e">
        <f>C24-#REF!</f>
        <v>#REF!</v>
      </c>
    </row>
    <row r="25" spans="1:14" s="18" customFormat="1" ht="31.5" x14ac:dyDescent="0.25">
      <c r="A25" s="14" t="s">
        <v>43</v>
      </c>
      <c r="B25" s="15" t="s">
        <v>44</v>
      </c>
      <c r="C25" s="16">
        <v>334338140</v>
      </c>
      <c r="D25" s="16">
        <v>337632560</v>
      </c>
      <c r="E25" s="16">
        <v>363103880</v>
      </c>
      <c r="F25" s="17" t="e">
        <f>C25-#REF!</f>
        <v>#REF!</v>
      </c>
      <c r="G25" s="17" t="e">
        <f>C25-#REF!</f>
        <v>#REF!</v>
      </c>
    </row>
    <row r="26" spans="1:14" s="18" customFormat="1" ht="31.5" x14ac:dyDescent="0.25">
      <c r="A26" s="14" t="s">
        <v>45</v>
      </c>
      <c r="B26" s="15" t="s">
        <v>46</v>
      </c>
      <c r="C26" s="16">
        <v>397441281</v>
      </c>
      <c r="D26" s="16">
        <v>362123290</v>
      </c>
      <c r="E26" s="16">
        <v>495759010</v>
      </c>
      <c r="F26" s="17" t="e">
        <f>C26-#REF!</f>
        <v>#REF!</v>
      </c>
      <c r="G26" s="17" t="e">
        <f>C26-#REF!</f>
        <v>#REF!</v>
      </c>
    </row>
    <row r="27" spans="1:14" s="13" customFormat="1" ht="47.25" x14ac:dyDescent="0.25">
      <c r="A27" s="14" t="s">
        <v>47</v>
      </c>
      <c r="B27" s="15" t="s">
        <v>48</v>
      </c>
      <c r="C27" s="16">
        <v>15300</v>
      </c>
      <c r="D27" s="16">
        <v>15300</v>
      </c>
      <c r="E27" s="16">
        <v>15300</v>
      </c>
      <c r="F27" s="17" t="e">
        <f>C27-#REF!</f>
        <v>#REF!</v>
      </c>
      <c r="G27" s="17" t="e">
        <f>C27-#REF!</f>
        <v>#REF!</v>
      </c>
    </row>
    <row r="28" spans="1:14" s="18" customFormat="1" ht="31.5" x14ac:dyDescent="0.25">
      <c r="A28" s="14" t="s">
        <v>49</v>
      </c>
      <c r="B28" s="15" t="s">
        <v>50</v>
      </c>
      <c r="C28" s="16">
        <v>339326480</v>
      </c>
      <c r="D28" s="16">
        <v>38047480</v>
      </c>
      <c r="E28" s="16">
        <v>35476970</v>
      </c>
      <c r="F28" s="17" t="e">
        <f>C28-#REF!</f>
        <v>#REF!</v>
      </c>
      <c r="G28" s="17" t="e">
        <f>C28-#REF!</f>
        <v>#REF!</v>
      </c>
    </row>
    <row r="29" spans="1:14" s="18" customFormat="1" ht="15.75" x14ac:dyDescent="0.25">
      <c r="A29" s="20" t="s">
        <v>51</v>
      </c>
      <c r="B29" s="21"/>
      <c r="C29" s="22">
        <f>C9+C10+C11++C12+C13+C14+C15+C16+C17+C18+C19+C20+C21+C22+C23++C24+C25+C26+C27+C28</f>
        <v>5690313400</v>
      </c>
      <c r="D29" s="22">
        <f t="shared" ref="D29:E29" si="0">D9+D10+D11++D12+D13+D14+D15+D16+D17+D18+D19+D20+D21+D22+D23++D24+D25+D26+D27+D28</f>
        <v>5090513700</v>
      </c>
      <c r="E29" s="22">
        <f t="shared" si="0"/>
        <v>5175031000</v>
      </c>
      <c r="F29" s="17" t="e">
        <f>C29-#REF!</f>
        <v>#REF!</v>
      </c>
      <c r="G29" s="17" t="e">
        <f>C29-#REF!</f>
        <v>#REF!</v>
      </c>
    </row>
    <row r="30" spans="1:14" s="18" customFormat="1" ht="15.75" x14ac:dyDescent="0.25">
      <c r="A30" s="14" t="s">
        <v>52</v>
      </c>
      <c r="B30" s="23"/>
      <c r="C30" s="16">
        <v>0</v>
      </c>
      <c r="D30" s="16">
        <v>0</v>
      </c>
      <c r="E30" s="16">
        <v>0</v>
      </c>
      <c r="F30" s="24">
        <v>49328300</v>
      </c>
      <c r="G30" s="24">
        <v>49328300</v>
      </c>
    </row>
    <row r="31" spans="1:14" s="18" customFormat="1" ht="15.75" x14ac:dyDescent="0.25">
      <c r="A31" s="20" t="s">
        <v>53</v>
      </c>
      <c r="B31" s="23"/>
      <c r="C31" s="25">
        <f t="shared" ref="C31:E31" si="1">C30+C29</f>
        <v>5690313400</v>
      </c>
      <c r="D31" s="25">
        <f t="shared" si="1"/>
        <v>5090513700</v>
      </c>
      <c r="E31" s="25">
        <f t="shared" si="1"/>
        <v>5175031000</v>
      </c>
      <c r="F31" s="17" t="e">
        <f>C31-#REF!</f>
        <v>#REF!</v>
      </c>
      <c r="G31" s="17" t="e">
        <f>C31-#REF!</f>
        <v>#REF!</v>
      </c>
    </row>
    <row r="32" spans="1:14" s="4" customFormat="1" x14ac:dyDescent="0.25">
      <c r="A32" s="1"/>
      <c r="B32" s="2"/>
      <c r="C32" s="3"/>
      <c r="D32" s="3"/>
      <c r="E32" s="3"/>
    </row>
    <row r="33" spans="1:5" s="4" customFormat="1" ht="15" customHeight="1" x14ac:dyDescent="0.25">
      <c r="A33" s="29" t="s">
        <v>54</v>
      </c>
      <c r="B33" s="29"/>
      <c r="C33" s="29"/>
      <c r="D33" s="29"/>
      <c r="E33" s="29"/>
    </row>
    <row r="34" spans="1:5" s="4" customFormat="1" x14ac:dyDescent="0.25">
      <c r="A34" s="1"/>
      <c r="B34" s="2"/>
      <c r="C34" s="3"/>
      <c r="D34" s="26"/>
      <c r="E34" s="3"/>
    </row>
    <row r="35" spans="1:5" s="4" customFormat="1" x14ac:dyDescent="0.25">
      <c r="A35" s="1"/>
      <c r="B35" s="2"/>
      <c r="C35" s="3"/>
      <c r="D35" s="3"/>
      <c r="E35" s="3"/>
    </row>
    <row r="36" spans="1:5" s="4" customFormat="1" x14ac:dyDescent="0.25">
      <c r="A36" s="1"/>
      <c r="B36" s="2"/>
      <c r="C36" s="26"/>
      <c r="D36" s="26"/>
      <c r="E36" s="26"/>
    </row>
    <row r="37" spans="1:5" s="4" customFormat="1" x14ac:dyDescent="0.25">
      <c r="A37" s="1"/>
      <c r="B37" s="2"/>
      <c r="C37" s="3"/>
      <c r="D37" s="3"/>
      <c r="E37" s="3"/>
    </row>
    <row r="48" spans="1:5" ht="18.75" x14ac:dyDescent="0.25">
      <c r="A48" s="27"/>
      <c r="B48" s="28"/>
    </row>
    <row r="49" spans="1:2" ht="18.75" x14ac:dyDescent="0.25">
      <c r="A49" s="27"/>
      <c r="B49" s="28"/>
    </row>
  </sheetData>
  <mergeCells count="6">
    <mergeCell ref="A33:E33"/>
    <mergeCell ref="D1:G1"/>
    <mergeCell ref="D2:G2"/>
    <mergeCell ref="D3:E3"/>
    <mergeCell ref="A4:G4"/>
    <mergeCell ref="E6:G6"/>
  </mergeCells>
  <pageMargins left="1.1023622047244095" right="0.59055118110236249" top="0.78740157480314954" bottom="0.59055118110236249" header="0" footer="0.51181102362204722"/>
  <pageSetup paperSize="9" scale="60" firstPageNumber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5'!Print_Titles</vt:lpstr>
      <vt:lpstr>'Приложение 5'!Область_печати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BurmatovaLM</dc:creator>
  <dc:description/>
  <cp:lastModifiedBy>RePack by Diakov</cp:lastModifiedBy>
  <cp:revision>3</cp:revision>
  <cp:lastPrinted>2025-11-17T13:38:33Z</cp:lastPrinted>
  <dcterms:created xsi:type="dcterms:W3CDTF">2016-10-18T03:21:54Z</dcterms:created>
  <dcterms:modified xsi:type="dcterms:W3CDTF">2025-11-18T12:06:12Z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